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ser.naeem\Documents\PBOC Customer Docs\"/>
    </mc:Choice>
  </mc:AlternateContent>
  <xr:revisionPtr revIDLastSave="0" documentId="8_{03648105-6EF2-4000-82C0-C42E1D3F41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C10" i="1" s="1"/>
  <c r="B8" i="1"/>
  <c r="B11" i="1" l="1"/>
  <c r="C8" i="1"/>
  <c r="C9" i="1"/>
  <c r="C11" i="1" l="1"/>
  <c r="D11" i="1" s="1"/>
  <c r="B5" i="1" s="1"/>
</calcChain>
</file>

<file path=xl/sharedStrings.xml><?xml version="1.0" encoding="utf-8"?>
<sst xmlns="http://schemas.openxmlformats.org/spreadsheetml/2006/main" count="14" uniqueCount="14">
  <si>
    <t xml:space="preserve"> $</t>
  </si>
  <si>
    <t>%</t>
  </si>
  <si>
    <t>Total</t>
  </si>
  <si>
    <t xml:space="preserve">MI Down Payment Calculator </t>
  </si>
  <si>
    <t>Down Payment Amount</t>
  </si>
  <si>
    <t>Information:</t>
  </si>
  <si>
    <t>Insert Purchase Price -&gt;</t>
  </si>
  <si>
    <t>• On Feb 15, 2016, the portion over $500,000 will become subject to 10% down payment requirement.</t>
  </si>
  <si>
    <t>• Loans submitted between Dec 11, 2015, and Feb 15, 2016 - must close before July 1, 2016 or they are subject to new downpayment requirements.</t>
  </si>
  <si>
    <t>$500,000.01 to $999,999.99</t>
  </si>
  <si>
    <r>
      <t xml:space="preserve">• For properties valued at or above </t>
    </r>
    <r>
      <rPr>
        <sz val="11"/>
        <color theme="1"/>
        <rFont val="Calibri"/>
        <family val="2"/>
        <scheme val="minor"/>
      </rPr>
      <t xml:space="preserve">$1,000,000 a 20% down payment is still required. </t>
    </r>
  </si>
  <si>
    <r>
      <t xml:space="preserve">Maximum </t>
    </r>
    <r>
      <rPr>
        <b/>
        <sz val="12"/>
        <color theme="1"/>
        <rFont val="Calibri"/>
        <family val="2"/>
        <scheme val="minor"/>
      </rPr>
      <t>LTV</t>
    </r>
  </si>
  <si>
    <t>Up to $500,000.00</t>
  </si>
  <si>
    <t>Entire amount when over $1M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</si>
</sst>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3" xfId="0" applyFont="1" applyBorder="1" applyAlignment="1">
      <alignment horizontal="right"/>
    </xf>
    <xf numFmtId="10" fontId="2" fillId="3" borderId="2" xfId="0" applyNumberFormat="1" applyFont="1" applyFill="1" applyBorder="1"/>
    <xf numFmtId="44" fontId="2" fillId="0" borderId="2" xfId="1" applyFont="1" applyBorder="1"/>
    <xf numFmtId="44" fontId="2" fillId="0" borderId="1" xfId="1" applyFont="1" applyBorder="1"/>
    <xf numFmtId="44" fontId="2" fillId="0" borderId="5" xfId="1" applyFont="1" applyBorder="1"/>
    <xf numFmtId="44" fontId="4" fillId="3" borderId="1" xfId="1" applyFont="1" applyFill="1" applyBorder="1"/>
    <xf numFmtId="44" fontId="4" fillId="4" borderId="1" xfId="1" applyFont="1" applyFill="1" applyBorder="1"/>
    <xf numFmtId="9" fontId="2" fillId="0" borderId="5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0" fontId="4" fillId="0" borderId="1" xfId="2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0" fillId="3" borderId="0" xfId="0" applyFill="1" applyAlignment="1"/>
    <xf numFmtId="0" fontId="6" fillId="0" borderId="3" xfId="0" applyFont="1" applyBorder="1" applyAlignment="1">
      <alignment horizontal="right"/>
    </xf>
    <xf numFmtId="0" fontId="5" fillId="3" borderId="0" xfId="0" applyFont="1" applyFill="1"/>
    <xf numFmtId="0" fontId="3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/>
    <xf numFmtId="0" fontId="2" fillId="3" borderId="0" xfId="0" applyFont="1" applyFill="1" applyBorder="1"/>
    <xf numFmtId="0" fontId="3" fillId="3" borderId="4" xfId="0" applyFont="1" applyFill="1" applyBorder="1" applyAlignment="1">
      <alignment horizontal="center" vertical="center"/>
    </xf>
    <xf numFmtId="44" fontId="3" fillId="2" borderId="2" xfId="1" applyFont="1" applyFill="1" applyBorder="1" applyProtection="1">
      <protection locked="0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wrapText="1"/>
    </xf>
    <xf numFmtId="0" fontId="0" fillId="3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0</xdr:col>
      <xdr:colOff>1381125</xdr:colOff>
      <xdr:row>2</xdr:row>
      <xdr:rowOff>80746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5CA1D0-CD3D-44E1-A508-4AF21498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1285875" cy="6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G5" sqref="G5"/>
    </sheetView>
  </sheetViews>
  <sheetFormatPr defaultRowHeight="21" customHeight="1" x14ac:dyDescent="0.25"/>
  <cols>
    <col min="1" max="1" width="35.140625" style="1" customWidth="1"/>
    <col min="2" max="2" width="22.5703125" style="1" customWidth="1"/>
    <col min="3" max="4" width="21.5703125" style="1" customWidth="1"/>
    <col min="5" max="5" width="9.140625" style="1"/>
    <col min="6" max="6" width="9.140625" style="1" customWidth="1"/>
    <col min="7" max="16384" width="9.140625" style="1"/>
  </cols>
  <sheetData>
    <row r="1" spans="1:6" ht="32.25" customHeight="1" x14ac:dyDescent="0.35">
      <c r="A1" s="24" t="s">
        <v>3</v>
      </c>
      <c r="B1" s="24"/>
      <c r="C1" s="24"/>
      <c r="D1" s="24"/>
      <c r="F1" s="14"/>
    </row>
    <row r="3" spans="1:6" ht="21" customHeight="1" x14ac:dyDescent="0.25">
      <c r="A3" s="2"/>
      <c r="B3" s="2"/>
      <c r="C3" s="2"/>
      <c r="D3" s="2"/>
    </row>
    <row r="4" spans="1:6" ht="21" customHeight="1" x14ac:dyDescent="0.3">
      <c r="A4" s="15" t="s">
        <v>6</v>
      </c>
      <c r="B4" s="22">
        <v>750000</v>
      </c>
      <c r="C4" s="2"/>
      <c r="D4" s="2"/>
    </row>
    <row r="5" spans="1:6" ht="21" customHeight="1" x14ac:dyDescent="0.25">
      <c r="A5" s="17" t="s">
        <v>11</v>
      </c>
      <c r="B5" s="4">
        <f>1-D11</f>
        <v>0.93333333333333335</v>
      </c>
      <c r="C5" s="2"/>
      <c r="D5" s="2"/>
    </row>
    <row r="6" spans="1:6" ht="21" customHeight="1" x14ac:dyDescent="0.25">
      <c r="A6" s="18"/>
      <c r="B6" s="19"/>
      <c r="C6" s="23" t="s">
        <v>4</v>
      </c>
      <c r="D6" s="23"/>
    </row>
    <row r="7" spans="1:6" ht="21" customHeight="1" x14ac:dyDescent="0.25">
      <c r="A7" s="18"/>
      <c r="B7" s="20"/>
      <c r="C7" s="21" t="s">
        <v>0</v>
      </c>
      <c r="D7" s="21" t="s">
        <v>1</v>
      </c>
    </row>
    <row r="8" spans="1:6" ht="21" customHeight="1" x14ac:dyDescent="0.25">
      <c r="A8" s="17" t="s">
        <v>13</v>
      </c>
      <c r="B8" s="5">
        <f>IF(B4&gt;=1000000,B4,0)</f>
        <v>0</v>
      </c>
      <c r="C8" s="7">
        <f>B8*D8</f>
        <v>0</v>
      </c>
      <c r="D8" s="10">
        <v>0.2</v>
      </c>
    </row>
    <row r="9" spans="1:6" ht="21" customHeight="1" x14ac:dyDescent="0.25">
      <c r="A9" s="17" t="s">
        <v>9</v>
      </c>
      <c r="B9" s="5">
        <f>IF(B4&gt;=1000000,0,IF(B4&gt;500000,(B4-500000),0))</f>
        <v>250000</v>
      </c>
      <c r="C9" s="7">
        <f>B9*D9</f>
        <v>25000</v>
      </c>
      <c r="D9" s="10">
        <v>0.1</v>
      </c>
    </row>
    <row r="10" spans="1:6" ht="21" customHeight="1" x14ac:dyDescent="0.25">
      <c r="A10" s="3" t="s">
        <v>12</v>
      </c>
      <c r="B10" s="5">
        <f>IF(B4&gt;=1000000,0,B4-B9)</f>
        <v>500000</v>
      </c>
      <c r="C10" s="6">
        <f>B10*D10</f>
        <v>25000</v>
      </c>
      <c r="D10" s="11">
        <v>0.05</v>
      </c>
    </row>
    <row r="11" spans="1:6" ht="24" customHeight="1" x14ac:dyDescent="0.3">
      <c r="A11" s="13" t="s">
        <v>2</v>
      </c>
      <c r="B11" s="8">
        <f>SUM(B8:B10)</f>
        <v>750000</v>
      </c>
      <c r="C11" s="9">
        <f>SUM(C8:C10)</f>
        <v>50000</v>
      </c>
      <c r="D11" s="12">
        <f>C11/B11</f>
        <v>6.6666666666666666E-2</v>
      </c>
    </row>
    <row r="15" spans="1:6" ht="21" customHeight="1" x14ac:dyDescent="0.25">
      <c r="A15" s="16" t="s">
        <v>5</v>
      </c>
    </row>
    <row r="16" spans="1:6" ht="21" customHeight="1" x14ac:dyDescent="0.25">
      <c r="A16" s="25" t="s">
        <v>7</v>
      </c>
      <c r="B16" s="25"/>
      <c r="C16" s="25"/>
      <c r="D16" s="25"/>
    </row>
    <row r="17" spans="1:4" ht="34.5" customHeight="1" x14ac:dyDescent="0.25">
      <c r="A17" s="26" t="s">
        <v>8</v>
      </c>
      <c r="B17" s="26"/>
      <c r="C17" s="26"/>
      <c r="D17" s="26"/>
    </row>
    <row r="18" spans="1:4" ht="21" customHeight="1" x14ac:dyDescent="0.25">
      <c r="A18" s="27" t="s">
        <v>10</v>
      </c>
      <c r="B18" s="27"/>
      <c r="C18" s="27"/>
      <c r="D18" s="27"/>
    </row>
  </sheetData>
  <mergeCells count="5">
    <mergeCell ref="C6:D6"/>
    <mergeCell ref="A1:D1"/>
    <mergeCell ref="A16:D16"/>
    <mergeCell ref="A17:D17"/>
    <mergeCell ref="A18:D18"/>
  </mergeCells>
  <dataValidations count="1">
    <dataValidation type="decimal" operator="greaterThan" allowBlank="1" showInputMessage="1" showErrorMessage="1" error="LTV cannot exceed 95%" sqref="B5" xr:uid="{00000000-0002-0000-0000-000000000000}">
      <formula1>95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Paradigm Quest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Nash</dc:creator>
  <cp:lastModifiedBy>Yasser Naeem</cp:lastModifiedBy>
  <dcterms:created xsi:type="dcterms:W3CDTF">2015-12-18T20:15:29Z</dcterms:created>
  <dcterms:modified xsi:type="dcterms:W3CDTF">2019-10-30T16:36:45Z</dcterms:modified>
</cp:coreProperties>
</file>